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iap-l\OneDrive\Desktop\Lāsma Meļņika\Tirgus izpētes\2024\CA_30_Stadiona dušu telpu remonts\"/>
    </mc:Choice>
  </mc:AlternateContent>
  <xr:revisionPtr revIDLastSave="0" documentId="8_{991199E4-0B8A-42EC-BE2F-E01248AFD5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ontdarbi" sheetId="4" r:id="rId1"/>
  </sheets>
  <definedNames>
    <definedName name="_xlnm.Print_Area" localSheetId="0">remontdarbi!$A$1:$P$38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4" l="1"/>
  <c r="A15" i="4" l="1"/>
  <c r="A16" i="4" s="1"/>
  <c r="A17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O34" i="4"/>
  <c r="N34" i="4"/>
  <c r="L34" i="4"/>
  <c r="P34" i="4" l="1"/>
  <c r="P37" i="4" s="1"/>
  <c r="P38" i="4" s="1"/>
  <c r="P39" i="4" s="1"/>
  <c r="M34" i="4"/>
  <c r="N7" i="4" l="1"/>
</calcChain>
</file>

<file path=xl/sharedStrings.xml><?xml version="1.0" encoding="utf-8"?>
<sst xmlns="http://schemas.openxmlformats.org/spreadsheetml/2006/main" count="99" uniqueCount="61">
  <si>
    <t>Tāmes  izmaksas</t>
  </si>
  <si>
    <t>euro</t>
  </si>
  <si>
    <t>Tāme sastādīta:</t>
  </si>
  <si>
    <t>N.p.k.</t>
  </si>
  <si>
    <t>Kods</t>
  </si>
  <si>
    <t>Būvdarbu nosaukums</t>
  </si>
  <si>
    <t>Mērvienības</t>
  </si>
  <si>
    <t>Daudzums</t>
  </si>
  <si>
    <t>Vienības izmaksas</t>
  </si>
  <si>
    <t>Kopā uz visu apjomu</t>
  </si>
  <si>
    <t>Laika norma c/h</t>
  </si>
  <si>
    <t xml:space="preserve">Darba alga </t>
  </si>
  <si>
    <t>būvizstrādājumi</t>
  </si>
  <si>
    <t xml:space="preserve">Mehānismi </t>
  </si>
  <si>
    <t xml:space="preserve">Kopā, </t>
  </si>
  <si>
    <t>Darbietilpība c/h</t>
  </si>
  <si>
    <t xml:space="preserve">Summa </t>
  </si>
  <si>
    <t>Kopā</t>
  </si>
  <si>
    <t>̴̴</t>
  </si>
  <si>
    <t>Kopā tiešās izmaksas kopā, t.sk. darba devēja sociālais nodoklis:</t>
  </si>
  <si>
    <t>Sastādīja:</t>
  </si>
  <si>
    <t>Līg.c.</t>
  </si>
  <si>
    <t>Betona grīdas betonēšana, b-vid 50 mm, veidojot kritumu uz trapu</t>
  </si>
  <si>
    <t>m2</t>
  </si>
  <si>
    <t>Grīdas traps DN 50  ,metāla restītes uzstādīšana , pievienošana pie esošās sistēmas t.sk. papildmateriāli</t>
  </si>
  <si>
    <t>gb.</t>
  </si>
  <si>
    <t>Betona grīdu gruntē, un izlīdzina ar pašizlīdzinošo sastāvu  Mira 6700 Cemplan Pašizlīdzinošā Masa Grīdām 1-45mm vai analogu</t>
  </si>
  <si>
    <t>Grīdas hidroizolācija, stūros šķiedras auduma lenta</t>
  </si>
  <si>
    <t xml:space="preserve"> Grīdu flīzēšana ar akmens masas flīzēm  300x 300 x 10 mm , flīžu līme, stūru nobeiguma profili, šuvotājs ar plastifikātora piedevu. Tonis jāsaskaņo ar pasūtītāju.</t>
  </si>
  <si>
    <t>Grīdas flīzes 300x300x10mm 1 .šķiras neslīdošas</t>
  </si>
  <si>
    <t>Sanmezglu kabīņu izveide, HPL (monolītais laminats)  10 mm, profili, anodēts alumīnijs 2 mm. H2.1 m</t>
  </si>
  <si>
    <t>gb</t>
  </si>
  <si>
    <t>Sienas hidroizolācija, stūros šķiedras auduma lenta H-2.5 m</t>
  </si>
  <si>
    <t>Sienu flīzēšana  ar , glancētām 1. šķiras flīzēm 200x300-8.3mm, flīžu līme, nobeiguma profili.iekšējo stūru apstrāde ar silikonu, šuvotājs ar plastifikātora piedevu. Tonis jāsaskaņo ar pasūtītāju. H-2.5</t>
  </si>
  <si>
    <t>Reģipša griestu gruntēšana, špaktelēšana, krāsošana ar mirtumizturīgu krāsu</t>
  </si>
  <si>
    <t>Esošo gaismas ķermeņu, slēdžu demontāža un montāža atpakaļ pēc remontdarbu pabeigšanas</t>
  </si>
  <si>
    <t>Dušas jaucējkrān Oras Saga 3963Y, hroma montāža, vai analogs</t>
  </si>
  <si>
    <t>PVC durvju  montāža 210x80 cm , ar horizontālu sadalījumu.</t>
  </si>
  <si>
    <t>Durvju aplodu montāža</t>
  </si>
  <si>
    <t>kompl.</t>
  </si>
  <si>
    <t>Flīžu nokalšana grīdai sienu un griestu attīrīšana no uzslāņojumiem, durvju demontāža kanalizācijas cauruļu demontāža, grīdas demontāža. Būvgružu izvešana.</t>
  </si>
  <si>
    <t xml:space="preserve">Objekta nosaukums : Iecavas stadiona dušu telpu mezglu izbūve.  </t>
  </si>
  <si>
    <t xml:space="preserve">Objekta adrese : Skolas iela 37, Iecava, Bauskas novads, LV-3913        </t>
  </si>
  <si>
    <t xml:space="preserve">Virsizdevumi </t>
  </si>
  <si>
    <t xml:space="preserve">Peļņa  </t>
  </si>
  <si>
    <t>PVN 21%</t>
  </si>
  <si>
    <t>Pavisam kopā</t>
  </si>
  <si>
    <t>Sienu gruntēšana, špaktelēšana ar mitrumizturīgu špakteli, slīpēšana, stūru apstrāde ar akrilu,sagatavšana krāsošanai H-1,0 m</t>
  </si>
  <si>
    <t>Sienu daļējs apmetums, labot nodrupušās vietas ar SP-G (SAP) / Sanācijas apmetums, gruntēšana ar Sakret VSM</t>
  </si>
  <si>
    <t>Sienu krāsošana2.kārtās ar Bindo 12 krāsu vai analogu, tonis jāsaskaņo ar pasūtītāju</t>
  </si>
  <si>
    <t xml:space="preserve">Durvju  ailu apdares atjaunošana , špaktelēšana, krāsošana. </t>
  </si>
  <si>
    <t>16</t>
  </si>
  <si>
    <t>17</t>
  </si>
  <si>
    <t>18</t>
  </si>
  <si>
    <t>19</t>
  </si>
  <si>
    <t xml:space="preserve"> </t>
  </si>
  <si>
    <t>Dušas komplekts ORAS vai analogu.</t>
  </si>
  <si>
    <t>Dušas telpa Nr.106,107</t>
  </si>
  <si>
    <r>
      <t xml:space="preserve">Darba apmaksas likme, </t>
    </r>
    <r>
      <rPr>
        <sz val="12"/>
        <rFont val="Times New Roman"/>
        <family val="1"/>
        <charset val="186"/>
      </rPr>
      <t>euro</t>
    </r>
    <r>
      <rPr>
        <i/>
        <sz val="12"/>
        <rFont val="Times New Roman"/>
        <family val="1"/>
        <charset val="186"/>
      </rPr>
      <t>/h</t>
    </r>
  </si>
  <si>
    <t>3.Pielikums</t>
  </si>
  <si>
    <t>FINANŠU PIEDĀVĀJUMS
“Sporta stadiona dušu telpu remontdarbi Iecavas apvienības pārvaldei”
identifikācijas numurs IAP 2024/30/CA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</si>
</sst>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0.00_)"/>
    <numFmt numFmtId="166" formatCode="_(* #,##0.00_);_(* \(#,##0.00\);_(* \-??_);_(@_)"/>
    <numFmt numFmtId="167" formatCode="_-* #,##0.00_-;\-* #,##0.00_-;_-* \-??_-;_-@_-"/>
    <numFmt numFmtId="168" formatCode="m\o\n\th\ d\,\ yyyy"/>
    <numFmt numFmtId="169" formatCode="#.00"/>
    <numFmt numFmtId="170" formatCode="#."/>
  </numFmts>
  <fonts count="4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ourier"/>
      <family val="1"/>
      <charset val="186"/>
    </font>
    <font>
      <sz val="10"/>
      <color indexed="8"/>
      <name val="Arial"/>
      <family val="2"/>
      <charset val="186"/>
    </font>
    <font>
      <i/>
      <sz val="11"/>
      <color rgb="FF7F7F7F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"/>
      <color indexed="8"/>
      <name val="Courier"/>
      <family val="1"/>
      <charset val="186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  <font>
      <sz val="10"/>
      <name val="Times New Roman"/>
      <family val="1"/>
      <charset val="186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"/>
      <color indexed="8"/>
      <name val="Courier"/>
      <family val="1"/>
      <charset val="186"/>
    </font>
    <font>
      <sz val="10"/>
      <color indexed="64"/>
      <name val="Arial"/>
      <family val="2"/>
      <charset val="204"/>
    </font>
    <font>
      <sz val="11"/>
      <color indexed="8"/>
      <name val="Arial"/>
      <family val="2"/>
      <charset val="186"/>
    </font>
    <font>
      <sz val="10"/>
      <color indexed="64"/>
      <name val="Arial"/>
      <family val="2"/>
      <charset val="186"/>
    </font>
    <font>
      <sz val="10"/>
      <color rgb="FF000000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204"/>
    </font>
    <font>
      <sz val="11"/>
      <name val="Arial"/>
      <family val="2"/>
    </font>
    <font>
      <sz val="10"/>
      <name val="Helv"/>
    </font>
    <font>
      <sz val="10"/>
      <name val="Mangal"/>
      <family val="2"/>
      <charset val="186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rgb="FF444444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</borders>
  <cellStyleXfs count="180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0" fillId="0" borderId="0" applyFill="0" applyBorder="0" applyAlignment="0" applyProtection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ill="0" applyBorder="0" applyAlignment="0" applyProtection="0"/>
    <xf numFmtId="164" fontId="8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1" fillId="0" borderId="0">
      <protection locked="0"/>
    </xf>
    <xf numFmtId="0" fontId="12" fillId="0" borderId="0"/>
    <xf numFmtId="0" fontId="6" fillId="0" borderId="0"/>
    <xf numFmtId="0" fontId="6" fillId="0" borderId="0"/>
    <xf numFmtId="0" fontId="13" fillId="0" borderId="0"/>
    <xf numFmtId="0" fontId="14" fillId="0" borderId="0"/>
    <xf numFmtId="0" fontId="12" fillId="0" borderId="0"/>
    <xf numFmtId="0" fontId="15" fillId="0" borderId="0"/>
    <xf numFmtId="0" fontId="6" fillId="0" borderId="0"/>
    <xf numFmtId="0" fontId="2" fillId="0" borderId="0"/>
    <xf numFmtId="0" fontId="12" fillId="0" borderId="0"/>
    <xf numFmtId="0" fontId="16" fillId="0" borderId="0"/>
    <xf numFmtId="0" fontId="6" fillId="0" borderId="0"/>
    <xf numFmtId="0" fontId="12" fillId="0" borderId="0"/>
    <xf numFmtId="0" fontId="17" fillId="0" borderId="0"/>
    <xf numFmtId="169" fontId="11" fillId="0" borderId="0">
      <protection locked="0"/>
    </xf>
    <xf numFmtId="170" fontId="18" fillId="0" borderId="0">
      <protection locked="0"/>
    </xf>
    <xf numFmtId="170" fontId="18" fillId="0" borderId="0">
      <protection locked="0"/>
    </xf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0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8" fillId="0" borderId="0"/>
    <xf numFmtId="0" fontId="1" fillId="0" borderId="0"/>
    <xf numFmtId="0" fontId="6" fillId="0" borderId="0"/>
    <xf numFmtId="0" fontId="9" fillId="0" borderId="0"/>
    <xf numFmtId="0" fontId="2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6" fillId="0" borderId="0"/>
    <xf numFmtId="0" fontId="2" fillId="0" borderId="0"/>
    <xf numFmtId="0" fontId="16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8" fillId="0" borderId="0"/>
    <xf numFmtId="0" fontId="22" fillId="0" borderId="0" applyNumberFormat="0" applyFont="0" applyBorder="0" applyProtection="0"/>
    <xf numFmtId="0" fontId="8" fillId="0" borderId="0"/>
    <xf numFmtId="0" fontId="8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" fillId="0" borderId="0"/>
    <xf numFmtId="0" fontId="6" fillId="0" borderId="0"/>
    <xf numFmtId="0" fontId="2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9" fillId="0" borderId="0"/>
    <xf numFmtId="0" fontId="25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6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" fillId="0" borderId="0"/>
    <xf numFmtId="0" fontId="26" fillId="0" borderId="0"/>
    <xf numFmtId="0" fontId="2" fillId="0" borderId="0"/>
    <xf numFmtId="0" fontId="13" fillId="0" borderId="0"/>
    <xf numFmtId="0" fontId="2" fillId="0" borderId="0"/>
    <xf numFmtId="0" fontId="26" fillId="0" borderId="0"/>
    <xf numFmtId="0" fontId="28" fillId="0" borderId="0"/>
    <xf numFmtId="0" fontId="4" fillId="0" borderId="0"/>
    <xf numFmtId="0" fontId="1" fillId="0" borderId="0"/>
    <xf numFmtId="0" fontId="16" fillId="0" borderId="0"/>
    <xf numFmtId="0" fontId="2" fillId="0" borderId="0"/>
    <xf numFmtId="0" fontId="26" fillId="0" borderId="0"/>
    <xf numFmtId="0" fontId="10" fillId="0" borderId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ill="0" applyBorder="0" applyAlignment="0" applyProtection="0"/>
    <xf numFmtId="164" fontId="8" fillId="0" borderId="0" applyFill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102">
    <xf numFmtId="0" fontId="0" fillId="0" borderId="0" xfId="0"/>
    <xf numFmtId="0" fontId="31" fillId="22" borderId="6" xfId="0" applyFont="1" applyFill="1" applyBorder="1" applyAlignment="1">
      <alignment vertical="center" wrapText="1"/>
    </xf>
    <xf numFmtId="0" fontId="14" fillId="0" borderId="2" xfId="0" applyFont="1" applyBorder="1"/>
    <xf numFmtId="0" fontId="35" fillId="0" borderId="2" xfId="0" applyFont="1" applyBorder="1"/>
    <xf numFmtId="164" fontId="14" fillId="0" borderId="2" xfId="178" applyFont="1" applyFill="1" applyBorder="1" applyAlignment="1">
      <alignment vertical="center"/>
    </xf>
    <xf numFmtId="43" fontId="14" fillId="0" borderId="2" xfId="0" applyNumberFormat="1" applyFont="1" applyBorder="1"/>
    <xf numFmtId="164" fontId="14" fillId="0" borderId="2" xfId="0" applyNumberFormat="1" applyFont="1" applyBorder="1"/>
    <xf numFmtId="49" fontId="36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" fontId="14" fillId="0" borderId="0" xfId="0" applyNumberFormat="1" applyFont="1" applyAlignment="1">
      <alignment horizontal="center"/>
    </xf>
    <xf numFmtId="0" fontId="14" fillId="0" borderId="0" xfId="0" applyFont="1"/>
    <xf numFmtId="49" fontId="33" fillId="21" borderId="6" xfId="152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wrapText="1"/>
    </xf>
    <xf numFmtId="43" fontId="33" fillId="0" borderId="6" xfId="179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 wrapText="1"/>
    </xf>
    <xf numFmtId="0" fontId="33" fillId="21" borderId="6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49" fontId="37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165" fontId="33" fillId="0" borderId="0" xfId="1" applyNumberFormat="1" applyFont="1" applyAlignment="1">
      <alignment vertical="center"/>
    </xf>
    <xf numFmtId="0" fontId="37" fillId="0" borderId="0" xfId="1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4" fontId="40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2" fontId="39" fillId="0" borderId="0" xfId="0" applyNumberFormat="1" applyFont="1" applyAlignment="1">
      <alignment horizontal="center" vertical="center"/>
    </xf>
    <xf numFmtId="4" fontId="4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2" fontId="30" fillId="0" borderId="0" xfId="0" applyNumberFormat="1" applyFont="1" applyAlignment="1">
      <alignment vertical="center"/>
    </xf>
    <xf numFmtId="0" fontId="40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1" fontId="40" fillId="0" borderId="2" xfId="0" applyNumberFormat="1" applyFont="1" applyBorder="1" applyAlignment="1">
      <alignment horizontal="center" vertical="center" wrapText="1"/>
    </xf>
    <xf numFmtId="0" fontId="33" fillId="21" borderId="6" xfId="0" applyFont="1" applyFill="1" applyBorder="1" applyAlignment="1">
      <alignment horizontal="left" vertical="justify"/>
    </xf>
    <xf numFmtId="4" fontId="30" fillId="0" borderId="0" xfId="0" applyNumberFormat="1" applyFont="1" applyAlignment="1">
      <alignment vertical="center"/>
    </xf>
    <xf numFmtId="0" fontId="29" fillId="0" borderId="2" xfId="0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center" vertical="center"/>
    </xf>
    <xf numFmtId="0" fontId="33" fillId="0" borderId="2" xfId="3" applyFont="1" applyBorder="1" applyAlignment="1">
      <alignment vertical="center"/>
    </xf>
    <xf numFmtId="49" fontId="14" fillId="0" borderId="2" xfId="0" applyNumberFormat="1" applyFont="1" applyBorder="1" applyAlignment="1">
      <alignment horizontal="center" vertical="center" wrapText="1"/>
    </xf>
    <xf numFmtId="9" fontId="34" fillId="21" borderId="0" xfId="0" applyNumberFormat="1" applyFont="1" applyFill="1"/>
    <xf numFmtId="0" fontId="33" fillId="0" borderId="0" xfId="3" applyFont="1" applyAlignment="1">
      <alignment vertical="center"/>
    </xf>
    <xf numFmtId="0" fontId="34" fillId="21" borderId="0" xfId="0" applyFont="1" applyFill="1"/>
    <xf numFmtId="2" fontId="35" fillId="0" borderId="0" xfId="0" applyNumberFormat="1" applyFont="1" applyAlignment="1">
      <alignment horizontal="center"/>
    </xf>
    <xf numFmtId="2" fontId="35" fillId="0" borderId="1" xfId="0" applyNumberFormat="1" applyFont="1" applyBorder="1"/>
    <xf numFmtId="2" fontId="35" fillId="0" borderId="1" xfId="0" applyNumberFormat="1" applyFont="1" applyBorder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38" fillId="21" borderId="10" xfId="0" applyFont="1" applyFill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4" fontId="30" fillId="0" borderId="9" xfId="0" applyNumberFormat="1" applyFont="1" applyBorder="1" applyAlignment="1">
      <alignment horizontal="center" vertical="center" wrapText="1"/>
    </xf>
    <xf numFmtId="4" fontId="30" fillId="0" borderId="9" xfId="0" applyNumberFormat="1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8" fillId="21" borderId="11" xfId="0" applyFont="1" applyFill="1" applyBorder="1" applyAlignment="1">
      <alignment horizontal="left" vertical="justify" wrapText="1"/>
    </xf>
    <xf numFmtId="0" fontId="38" fillId="21" borderId="12" xfId="0" applyFont="1" applyFill="1" applyBorder="1" applyAlignment="1">
      <alignment horizontal="center" vertical="center"/>
    </xf>
    <xf numFmtId="2" fontId="38" fillId="0" borderId="12" xfId="0" applyNumberFormat="1" applyFont="1" applyBorder="1" applyAlignment="1">
      <alignment horizontal="center" vertical="center"/>
    </xf>
    <xf numFmtId="4" fontId="30" fillId="0" borderId="6" xfId="0" applyNumberFormat="1" applyFont="1" applyBorder="1" applyAlignment="1">
      <alignment horizontal="center" vertical="center" wrapText="1"/>
    </xf>
    <xf numFmtId="4" fontId="30" fillId="0" borderId="6" xfId="0" applyNumberFormat="1" applyFont="1" applyBorder="1" applyAlignment="1">
      <alignment horizontal="center" vertical="center"/>
    </xf>
    <xf numFmtId="0" fontId="33" fillId="21" borderId="6" xfId="0" applyFont="1" applyFill="1" applyBorder="1" applyAlignment="1">
      <alignment horizontal="left" vertical="justify" wrapText="1"/>
    </xf>
    <xf numFmtId="0" fontId="42" fillId="21" borderId="13" xfId="0" applyFont="1" applyFill="1" applyBorder="1" applyAlignment="1">
      <alignment horizontal="left" vertical="justify" wrapText="1"/>
    </xf>
    <xf numFmtId="0" fontId="30" fillId="21" borderId="14" xfId="0" applyFont="1" applyFill="1" applyBorder="1" applyAlignment="1">
      <alignment horizontal="center" vertical="center" wrapText="1"/>
    </xf>
    <xf numFmtId="4" fontId="30" fillId="21" borderId="6" xfId="0" applyNumberFormat="1" applyFont="1" applyFill="1" applyBorder="1" applyAlignment="1">
      <alignment horizontal="center" vertical="center"/>
    </xf>
    <xf numFmtId="0" fontId="33" fillId="21" borderId="12" xfId="0" applyFont="1" applyFill="1" applyBorder="1" applyAlignment="1">
      <alignment horizontal="left" vertical="justify" wrapText="1"/>
    </xf>
    <xf numFmtId="0" fontId="38" fillId="21" borderId="12" xfId="0" applyFont="1" applyFill="1" applyBorder="1" applyAlignment="1">
      <alignment horizontal="left" vertical="justify"/>
    </xf>
    <xf numFmtId="0" fontId="32" fillId="0" borderId="15" xfId="0" applyFont="1" applyBorder="1" applyAlignment="1">
      <alignment vertical="center" wrapText="1"/>
    </xf>
    <xf numFmtId="0" fontId="38" fillId="21" borderId="12" xfId="0" applyFont="1" applyFill="1" applyBorder="1" applyAlignment="1">
      <alignment horizontal="left" vertical="center"/>
    </xf>
    <xf numFmtId="0" fontId="30" fillId="0" borderId="16" xfId="0" applyFont="1" applyBorder="1" applyAlignment="1">
      <alignment horizontal="center" vertical="center"/>
    </xf>
    <xf numFmtId="0" fontId="33" fillId="0" borderId="16" xfId="0" applyFont="1" applyBorder="1" applyAlignment="1">
      <alignment vertical="center" wrapText="1"/>
    </xf>
    <xf numFmtId="0" fontId="38" fillId="21" borderId="17" xfId="0" applyFont="1" applyFill="1" applyBorder="1" applyAlignment="1">
      <alignment horizontal="center" vertical="center"/>
    </xf>
    <xf numFmtId="2" fontId="38" fillId="0" borderId="17" xfId="0" applyNumberFormat="1" applyFont="1" applyBorder="1" applyAlignment="1">
      <alignment horizontal="center" vertical="center"/>
    </xf>
    <xf numFmtId="4" fontId="30" fillId="0" borderId="16" xfId="0" applyNumberFormat="1" applyFont="1" applyBorder="1" applyAlignment="1">
      <alignment horizontal="center" vertical="center" wrapText="1"/>
    </xf>
    <xf numFmtId="4" fontId="30" fillId="0" borderId="1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9" fillId="0" borderId="1" xfId="0" applyFont="1" applyBorder="1" applyAlignment="1">
      <alignment horizontal="center"/>
    </xf>
    <xf numFmtId="49" fontId="30" fillId="0" borderId="0" xfId="0" applyNumberFormat="1" applyFont="1" applyAlignment="1">
      <alignment horizontal="center" vertical="top" shrinkToFit="1"/>
    </xf>
    <xf numFmtId="0" fontId="29" fillId="0" borderId="5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43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2" fontId="40" fillId="0" borderId="2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right"/>
    </xf>
    <xf numFmtId="164" fontId="31" fillId="0" borderId="5" xfId="178" applyFont="1" applyFill="1" applyBorder="1" applyAlignment="1">
      <alignment horizontal="right" vertical="center"/>
    </xf>
    <xf numFmtId="164" fontId="31" fillId="0" borderId="8" xfId="178" applyFont="1" applyFill="1" applyBorder="1" applyAlignment="1">
      <alignment horizontal="right" vertical="center"/>
    </xf>
    <xf numFmtId="164" fontId="31" fillId="0" borderId="7" xfId="178" applyFont="1" applyFill="1" applyBorder="1" applyAlignment="1">
      <alignment horizontal="right" vertical="center"/>
    </xf>
    <xf numFmtId="2" fontId="34" fillId="0" borderId="0" xfId="0" applyNumberFormat="1" applyFont="1" applyAlignment="1">
      <alignment horizontal="left"/>
    </xf>
    <xf numFmtId="2" fontId="35" fillId="0" borderId="0" xfId="0" applyNumberFormat="1" applyFont="1" applyAlignment="1">
      <alignment horizontal="center"/>
    </xf>
    <xf numFmtId="2" fontId="3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</cellXfs>
  <cellStyles count="180">
    <cellStyle name="20% - Izcēlums1" xfId="5" xr:uid="{00000000-0005-0000-0000-000000000000}"/>
    <cellStyle name="20% - Izcēlums2" xfId="6" xr:uid="{00000000-0005-0000-0000-000001000000}"/>
    <cellStyle name="20% - Izcēlums3" xfId="7" xr:uid="{00000000-0005-0000-0000-000002000000}"/>
    <cellStyle name="20% - Izcēlums4" xfId="8" xr:uid="{00000000-0005-0000-0000-000003000000}"/>
    <cellStyle name="20% - Izcēlums5" xfId="9" xr:uid="{00000000-0005-0000-0000-000004000000}"/>
    <cellStyle name="20% - Izcēlums6" xfId="10" xr:uid="{00000000-0005-0000-0000-000005000000}"/>
    <cellStyle name="40% - Izcēlums1" xfId="11" xr:uid="{00000000-0005-0000-0000-000006000000}"/>
    <cellStyle name="40% - Izcēlums2" xfId="12" xr:uid="{00000000-0005-0000-0000-000007000000}"/>
    <cellStyle name="40% - Izcēlums3" xfId="13" xr:uid="{00000000-0005-0000-0000-000008000000}"/>
    <cellStyle name="40% - Izcēlums4" xfId="14" xr:uid="{00000000-0005-0000-0000-000009000000}"/>
    <cellStyle name="40% - Izcēlums5" xfId="15" xr:uid="{00000000-0005-0000-0000-00000A000000}"/>
    <cellStyle name="40% - Izcēlums6" xfId="16" xr:uid="{00000000-0005-0000-0000-00000B000000}"/>
    <cellStyle name="60% - Izcēlums1" xfId="17" xr:uid="{00000000-0005-0000-0000-00000C000000}"/>
    <cellStyle name="60% - Izcēlums2" xfId="18" xr:uid="{00000000-0005-0000-0000-00000D000000}"/>
    <cellStyle name="60% - Izcēlums3" xfId="19" xr:uid="{00000000-0005-0000-0000-00000E000000}"/>
    <cellStyle name="60% - Izcēlums4" xfId="20" xr:uid="{00000000-0005-0000-0000-00000F000000}"/>
    <cellStyle name="60% - Izcēlums5" xfId="21" xr:uid="{00000000-0005-0000-0000-000010000000}"/>
    <cellStyle name="60% - Izcēlums6" xfId="22" xr:uid="{00000000-0005-0000-0000-000011000000}"/>
    <cellStyle name="60% no 1. izcēluma 2" xfId="23" xr:uid="{00000000-0005-0000-0000-000012000000}"/>
    <cellStyle name="Comma" xfId="178" builtinId="3"/>
    <cellStyle name="Comma 2" xfId="24" xr:uid="{00000000-0005-0000-0000-000013000000}"/>
    <cellStyle name="Comma 2 2" xfId="25" xr:uid="{00000000-0005-0000-0000-000014000000}"/>
    <cellStyle name="Comma 2 2 2" xfId="26" xr:uid="{00000000-0005-0000-0000-000015000000}"/>
    <cellStyle name="Comma 2 2 3" xfId="27" xr:uid="{00000000-0005-0000-0000-000016000000}"/>
    <cellStyle name="Comma 2 2 4" xfId="28" xr:uid="{00000000-0005-0000-0000-000017000000}"/>
    <cellStyle name="Comma 2 2 4 2" xfId="172" xr:uid="{00000000-0005-0000-0000-000018000000}"/>
    <cellStyle name="Comma 2 3" xfId="29" xr:uid="{00000000-0005-0000-0000-000019000000}"/>
    <cellStyle name="Comma 2 3 2" xfId="30" xr:uid="{00000000-0005-0000-0000-00001A000000}"/>
    <cellStyle name="Comma 2 4" xfId="31" xr:uid="{00000000-0005-0000-0000-00001B000000}"/>
    <cellStyle name="Comma 2 5" xfId="32" xr:uid="{00000000-0005-0000-0000-00001C000000}"/>
    <cellStyle name="Comma 2 5 2" xfId="173" xr:uid="{00000000-0005-0000-0000-00001D000000}"/>
    <cellStyle name="Comma 3" xfId="33" xr:uid="{00000000-0005-0000-0000-00001E000000}"/>
    <cellStyle name="Comma 3 2" xfId="34" xr:uid="{00000000-0005-0000-0000-00001F000000}"/>
    <cellStyle name="Comma 4" xfId="35" xr:uid="{00000000-0005-0000-0000-000020000000}"/>
    <cellStyle name="Comma 4 2" xfId="36" xr:uid="{00000000-0005-0000-0000-000021000000}"/>
    <cellStyle name="Comma 4 2 2" xfId="174" xr:uid="{00000000-0005-0000-0000-000022000000}"/>
    <cellStyle name="Comma 5" xfId="37" xr:uid="{00000000-0005-0000-0000-000023000000}"/>
    <cellStyle name="Comma 5 2" xfId="38" xr:uid="{00000000-0005-0000-0000-000024000000}"/>
    <cellStyle name="Comma 5 3" xfId="39" xr:uid="{00000000-0005-0000-0000-000025000000}"/>
    <cellStyle name="Comma 5 3 2" xfId="175" xr:uid="{00000000-0005-0000-0000-000026000000}"/>
    <cellStyle name="Comma 6" xfId="40" xr:uid="{00000000-0005-0000-0000-000027000000}"/>
    <cellStyle name="Comma 6 2" xfId="176" xr:uid="{00000000-0005-0000-0000-000028000000}"/>
    <cellStyle name="Comma 7" xfId="41" xr:uid="{00000000-0005-0000-0000-000029000000}"/>
    <cellStyle name="Comma 7 2" xfId="177" xr:uid="{00000000-0005-0000-0000-00002A000000}"/>
    <cellStyle name="Comma 7 5" xfId="42" xr:uid="{00000000-0005-0000-0000-00002B000000}"/>
    <cellStyle name="Comma 8" xfId="43" xr:uid="{00000000-0005-0000-0000-00002C000000}"/>
    <cellStyle name="Comma 9" xfId="44" xr:uid="{00000000-0005-0000-0000-00002D000000}"/>
    <cellStyle name="Date" xfId="45" xr:uid="{00000000-0005-0000-0000-00002E000000}"/>
    <cellStyle name="Excel Built-in Normal" xfId="46" xr:uid="{00000000-0005-0000-0000-00002F000000}"/>
    <cellStyle name="Excel Built-in Normal 1" xfId="47" xr:uid="{00000000-0005-0000-0000-000030000000}"/>
    <cellStyle name="Excel Built-in Normal 1 2" xfId="48" xr:uid="{00000000-0005-0000-0000-000031000000}"/>
    <cellStyle name="Excel Built-in Normal 1 3" xfId="49" xr:uid="{00000000-0005-0000-0000-000032000000}"/>
    <cellStyle name="Excel Built-in Normal 2" xfId="50" xr:uid="{00000000-0005-0000-0000-000033000000}"/>
    <cellStyle name="Excel Built-in Normal 2 2" xfId="51" xr:uid="{00000000-0005-0000-0000-000034000000}"/>
    <cellStyle name="Excel Built-in Normal 2 3" xfId="52" xr:uid="{00000000-0005-0000-0000-000035000000}"/>
    <cellStyle name="Excel Built-in Normal 2 4" xfId="53" xr:uid="{00000000-0005-0000-0000-000036000000}"/>
    <cellStyle name="Excel Built-in Normal 3" xfId="54" xr:uid="{00000000-0005-0000-0000-000037000000}"/>
    <cellStyle name="Excel Built-in Normal 3 2" xfId="55" xr:uid="{00000000-0005-0000-0000-000038000000}"/>
    <cellStyle name="Excel Built-in Normal 4" xfId="56" xr:uid="{00000000-0005-0000-0000-000039000000}"/>
    <cellStyle name="Excel Built-in Normal 5" xfId="57" xr:uid="{00000000-0005-0000-0000-00003A000000}"/>
    <cellStyle name="Excel Built-in Normal 6" xfId="58" xr:uid="{00000000-0005-0000-0000-00003B000000}"/>
    <cellStyle name="Excel Built-in Normal 7" xfId="59" xr:uid="{00000000-0005-0000-0000-00003C000000}"/>
    <cellStyle name="Fixed" xfId="60" xr:uid="{00000000-0005-0000-0000-00003D000000}"/>
    <cellStyle name="Heading1" xfId="61" xr:uid="{00000000-0005-0000-0000-00003E000000}"/>
    <cellStyle name="Heading2" xfId="62" xr:uid="{00000000-0005-0000-0000-00003F000000}"/>
    <cellStyle name="Izcēlums1" xfId="63" xr:uid="{00000000-0005-0000-0000-000040000000}"/>
    <cellStyle name="Izcēlums2" xfId="64" xr:uid="{00000000-0005-0000-0000-000041000000}"/>
    <cellStyle name="Izcēlums3" xfId="65" xr:uid="{00000000-0005-0000-0000-000042000000}"/>
    <cellStyle name="Izcēlums4" xfId="66" xr:uid="{00000000-0005-0000-0000-000043000000}"/>
    <cellStyle name="Izcēlums5" xfId="67" xr:uid="{00000000-0005-0000-0000-000044000000}"/>
    <cellStyle name="Izcēlums6" xfId="68" xr:uid="{00000000-0005-0000-0000-000045000000}"/>
    <cellStyle name="Komats 2" xfId="69" xr:uid="{00000000-0005-0000-0000-000047000000}"/>
    <cellStyle name="Normal" xfId="0" builtinId="0"/>
    <cellStyle name="Normal 10" xfId="70" xr:uid="{00000000-0005-0000-0000-000048000000}"/>
    <cellStyle name="Normal 10 2" xfId="71" xr:uid="{00000000-0005-0000-0000-000049000000}"/>
    <cellStyle name="Normal 10 3" xfId="72" xr:uid="{00000000-0005-0000-0000-00004A000000}"/>
    <cellStyle name="Normal 10 3 2" xfId="73" xr:uid="{00000000-0005-0000-0000-00004B000000}"/>
    <cellStyle name="Normal 10 3 3" xfId="74" xr:uid="{00000000-0005-0000-0000-00004C000000}"/>
    <cellStyle name="Normal 10 3 4" xfId="75" xr:uid="{00000000-0005-0000-0000-00004D000000}"/>
    <cellStyle name="Normal 10 4" xfId="76" xr:uid="{00000000-0005-0000-0000-00004E000000}"/>
    <cellStyle name="Normal 101" xfId="77" xr:uid="{00000000-0005-0000-0000-00004F000000}"/>
    <cellStyle name="Normal 109" xfId="78" xr:uid="{00000000-0005-0000-0000-000050000000}"/>
    <cellStyle name="Normal 11" xfId="79" xr:uid="{00000000-0005-0000-0000-000051000000}"/>
    <cellStyle name="Normal 11 2" xfId="80" xr:uid="{00000000-0005-0000-0000-000052000000}"/>
    <cellStyle name="Normal 11 3" xfId="81" xr:uid="{00000000-0005-0000-0000-000053000000}"/>
    <cellStyle name="Normal 12" xfId="82" xr:uid="{00000000-0005-0000-0000-000054000000}"/>
    <cellStyle name="Normal 12 2" xfId="83" xr:uid="{00000000-0005-0000-0000-000055000000}"/>
    <cellStyle name="Normal 12 2 2 2 2" xfId="84" xr:uid="{00000000-0005-0000-0000-000056000000}"/>
    <cellStyle name="Normal 12 2 2 2 2 2" xfId="85" xr:uid="{00000000-0005-0000-0000-000057000000}"/>
    <cellStyle name="Normal 12 3" xfId="86" xr:uid="{00000000-0005-0000-0000-000058000000}"/>
    <cellStyle name="Normal 12 3 2" xfId="87" xr:uid="{00000000-0005-0000-0000-000059000000}"/>
    <cellStyle name="Normal 12 3 2 2" xfId="88" xr:uid="{00000000-0005-0000-0000-00005A000000}"/>
    <cellStyle name="Normal 12 4" xfId="89" xr:uid="{00000000-0005-0000-0000-00005B000000}"/>
    <cellStyle name="Normal 12 4 3" xfId="90" xr:uid="{00000000-0005-0000-0000-00005C000000}"/>
    <cellStyle name="Normal 12 5" xfId="91" xr:uid="{00000000-0005-0000-0000-00005D000000}"/>
    <cellStyle name="Normal 12 6" xfId="92" xr:uid="{00000000-0005-0000-0000-00005E000000}"/>
    <cellStyle name="Normal 13" xfId="93" xr:uid="{00000000-0005-0000-0000-00005F000000}"/>
    <cellStyle name="Normal 13 2" xfId="94" xr:uid="{00000000-0005-0000-0000-000060000000}"/>
    <cellStyle name="Normal 13 3" xfId="95" xr:uid="{00000000-0005-0000-0000-000061000000}"/>
    <cellStyle name="Normal 14" xfId="96" xr:uid="{00000000-0005-0000-0000-000062000000}"/>
    <cellStyle name="Normal 14 2" xfId="97" xr:uid="{00000000-0005-0000-0000-000063000000}"/>
    <cellStyle name="Normal 15" xfId="98" xr:uid="{00000000-0005-0000-0000-000064000000}"/>
    <cellStyle name="Normal 15 2" xfId="99" xr:uid="{00000000-0005-0000-0000-000065000000}"/>
    <cellStyle name="Normal 15 2 2" xfId="100" xr:uid="{00000000-0005-0000-0000-000066000000}"/>
    <cellStyle name="Normal 15 3" xfId="101" xr:uid="{00000000-0005-0000-0000-000067000000}"/>
    <cellStyle name="Normal 15 4" xfId="102" xr:uid="{00000000-0005-0000-0000-000068000000}"/>
    <cellStyle name="Normal 16" xfId="103" xr:uid="{00000000-0005-0000-0000-000069000000}"/>
    <cellStyle name="Normal 16 2" xfId="104" xr:uid="{00000000-0005-0000-0000-00006A000000}"/>
    <cellStyle name="Normal 2" xfId="2" xr:uid="{00000000-0005-0000-0000-00006B000000}"/>
    <cellStyle name="Normal 2 2" xfId="105" xr:uid="{00000000-0005-0000-0000-00006C000000}"/>
    <cellStyle name="Normal 2 2 2" xfId="106" xr:uid="{00000000-0005-0000-0000-00006D000000}"/>
    <cellStyle name="Normal 2 2 2 2" xfId="107" xr:uid="{00000000-0005-0000-0000-00006E000000}"/>
    <cellStyle name="Normal 2 2 3" xfId="108" xr:uid="{00000000-0005-0000-0000-00006F000000}"/>
    <cellStyle name="Normal 2 2_OlainesPP_Magonite_08_12_1(no groz)" xfId="109" xr:uid="{00000000-0005-0000-0000-000070000000}"/>
    <cellStyle name="Normal 2 3" xfId="110" xr:uid="{00000000-0005-0000-0000-000071000000}"/>
    <cellStyle name="Normal 2 3 2" xfId="111" xr:uid="{00000000-0005-0000-0000-000072000000}"/>
    <cellStyle name="Normal 2 4" xfId="112" xr:uid="{00000000-0005-0000-0000-000073000000}"/>
    <cellStyle name="Normal 2 4 2" xfId="113" xr:uid="{00000000-0005-0000-0000-000074000000}"/>
    <cellStyle name="Normal 2 5" xfId="114" xr:uid="{00000000-0005-0000-0000-000075000000}"/>
    <cellStyle name="Normal 2 6" xfId="115" xr:uid="{00000000-0005-0000-0000-000076000000}"/>
    <cellStyle name="Normal 2 7" xfId="116" xr:uid="{00000000-0005-0000-0000-000077000000}"/>
    <cellStyle name="Normal 248" xfId="117" xr:uid="{00000000-0005-0000-0000-000078000000}"/>
    <cellStyle name="Normal 3" xfId="118" xr:uid="{00000000-0005-0000-0000-000079000000}"/>
    <cellStyle name="Normal 3 2" xfId="119" xr:uid="{00000000-0005-0000-0000-00007A000000}"/>
    <cellStyle name="Normal 3 2 2" xfId="120" xr:uid="{00000000-0005-0000-0000-00007B000000}"/>
    <cellStyle name="Normal 3 3" xfId="121" xr:uid="{00000000-0005-0000-0000-00007C000000}"/>
    <cellStyle name="Normal 3 3 2 3" xfId="122" xr:uid="{00000000-0005-0000-0000-00007D000000}"/>
    <cellStyle name="Normal 3 4" xfId="123" xr:uid="{00000000-0005-0000-0000-00007E000000}"/>
    <cellStyle name="Normal 3 5" xfId="124" xr:uid="{00000000-0005-0000-0000-00007F000000}"/>
    <cellStyle name="Normal 4" xfId="4" xr:uid="{00000000-0005-0000-0000-000080000000}"/>
    <cellStyle name="Normal 4 2" xfId="125" xr:uid="{00000000-0005-0000-0000-000081000000}"/>
    <cellStyle name="Normal 4 2 2" xfId="126" xr:uid="{00000000-0005-0000-0000-000082000000}"/>
    <cellStyle name="Normal 4 2 3" xfId="127" xr:uid="{00000000-0005-0000-0000-000083000000}"/>
    <cellStyle name="Normal 4 3" xfId="128" xr:uid="{00000000-0005-0000-0000-000084000000}"/>
    <cellStyle name="Normal 4 4" xfId="129" xr:uid="{00000000-0005-0000-0000-000085000000}"/>
    <cellStyle name="Normal 4 5" xfId="130" xr:uid="{00000000-0005-0000-0000-000086000000}"/>
    <cellStyle name="Normal 4 6" xfId="131" xr:uid="{00000000-0005-0000-0000-000087000000}"/>
    <cellStyle name="Normal 5" xfId="132" xr:uid="{00000000-0005-0000-0000-000088000000}"/>
    <cellStyle name="Normal 5 2" xfId="133" xr:uid="{00000000-0005-0000-0000-000089000000}"/>
    <cellStyle name="Normal 5 2 2" xfId="134" xr:uid="{00000000-0005-0000-0000-00008A000000}"/>
    <cellStyle name="Normal 5 2 3" xfId="135" xr:uid="{00000000-0005-0000-0000-00008B000000}"/>
    <cellStyle name="Normal 5 2 4" xfId="136" xr:uid="{00000000-0005-0000-0000-00008C000000}"/>
    <cellStyle name="Normal 5 3" xfId="137" xr:uid="{00000000-0005-0000-0000-00008D000000}"/>
    <cellStyle name="Normal 5 4" xfId="138" xr:uid="{00000000-0005-0000-0000-00008E000000}"/>
    <cellStyle name="Normal 6" xfId="139" xr:uid="{00000000-0005-0000-0000-00008F000000}"/>
    <cellStyle name="Normal 6 2" xfId="140" xr:uid="{00000000-0005-0000-0000-000090000000}"/>
    <cellStyle name="Normal 6 2 22" xfId="141" xr:uid="{00000000-0005-0000-0000-000091000000}"/>
    <cellStyle name="Normal 6 3" xfId="142" xr:uid="{00000000-0005-0000-0000-000092000000}"/>
    <cellStyle name="Normal 6 4" xfId="143" xr:uid="{00000000-0005-0000-0000-000093000000}"/>
    <cellStyle name="Normal 7" xfId="144" xr:uid="{00000000-0005-0000-0000-000094000000}"/>
    <cellStyle name="Normal 7 2" xfId="145" xr:uid="{00000000-0005-0000-0000-000095000000}"/>
    <cellStyle name="Normal 7 3" xfId="146" xr:uid="{00000000-0005-0000-0000-000096000000}"/>
    <cellStyle name="Normal 8" xfId="147" xr:uid="{00000000-0005-0000-0000-000097000000}"/>
    <cellStyle name="Normal 9" xfId="148" xr:uid="{00000000-0005-0000-0000-000098000000}"/>
    <cellStyle name="Normal_1 gimnazija_18_09_2007_ar_formulam" xfId="1" xr:uid="{00000000-0005-0000-0000-000099000000}"/>
    <cellStyle name="Normal_501-06tames forma" xfId="3" xr:uid="{00000000-0005-0000-0000-00009A000000}"/>
    <cellStyle name="Normal_Tame Pasacina  2 karta M" xfId="179" xr:uid="{00000000-0005-0000-0000-00009B000000}"/>
    <cellStyle name="Parastais 4" xfId="149" xr:uid="{00000000-0005-0000-0000-00009C000000}"/>
    <cellStyle name="Parastais_Kopija no LNB MEP 17_07_2007_LV" xfId="150" xr:uid="{00000000-0005-0000-0000-00009D000000}"/>
    <cellStyle name="Parasts 2" xfId="151" xr:uid="{00000000-0005-0000-0000-00009F000000}"/>
    <cellStyle name="Parasts 2 2" xfId="152" xr:uid="{00000000-0005-0000-0000-0000A0000000}"/>
    <cellStyle name="Paskaidrojošs teksts 2" xfId="153" xr:uid="{00000000-0005-0000-0000-0000A1000000}"/>
    <cellStyle name="Percent 2" xfId="154" xr:uid="{00000000-0005-0000-0000-0000A2000000}"/>
    <cellStyle name="Percent 2 2 2" xfId="155" xr:uid="{00000000-0005-0000-0000-0000A3000000}"/>
    <cellStyle name="Percent 3" xfId="156" xr:uid="{00000000-0005-0000-0000-0000A4000000}"/>
    <cellStyle name="Percent 3 2 2" xfId="157" xr:uid="{00000000-0005-0000-0000-0000A5000000}"/>
    <cellStyle name="Stils 1" xfId="158" xr:uid="{00000000-0005-0000-0000-0000A6000000}"/>
    <cellStyle name="Stils 1 2" xfId="159" xr:uid="{00000000-0005-0000-0000-0000A7000000}"/>
    <cellStyle name="Style 1" xfId="160" xr:uid="{00000000-0005-0000-0000-0000A8000000}"/>
    <cellStyle name="Style 1 2" xfId="161" xr:uid="{00000000-0005-0000-0000-0000A9000000}"/>
    <cellStyle name="Style 1 3" xfId="162" xr:uid="{00000000-0005-0000-0000-0000AA000000}"/>
    <cellStyle name="Style 1 3 2" xfId="163" xr:uid="{00000000-0005-0000-0000-0000AB000000}"/>
    <cellStyle name="Style 1 4" xfId="164" xr:uid="{00000000-0005-0000-0000-0000AC000000}"/>
    <cellStyle name="TableStyleLight1" xfId="165" xr:uid="{00000000-0005-0000-0000-0000AD000000}"/>
    <cellStyle name="Обычный 2" xfId="166" xr:uid="{00000000-0005-0000-0000-0000AE000000}"/>
    <cellStyle name="Обычный 2 2" xfId="167" xr:uid="{00000000-0005-0000-0000-0000AF000000}"/>
    <cellStyle name="Обычный 2 3" xfId="168" xr:uid="{00000000-0005-0000-0000-0000B0000000}"/>
    <cellStyle name="Обычный_33. OZOLNIEKU NOVADA DOME_OZO SKOLA_TELPU, GAITENU, KAPNU TELPU REMONTS_TAME_VADIMS_2011_02_25_melnraksts" xfId="169" xr:uid="{00000000-0005-0000-0000-0000B1000000}"/>
    <cellStyle name="Стиль 1" xfId="170" xr:uid="{00000000-0005-0000-0000-0000B2000000}"/>
    <cellStyle name="Стиль 1 2" xfId="171" xr:uid="{00000000-0005-0000-0000-0000B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4"/>
  <sheetViews>
    <sheetView tabSelected="1" zoomScaleNormal="100" workbookViewId="0">
      <selection activeCell="I6" sqref="I6"/>
    </sheetView>
  </sheetViews>
  <sheetFormatPr defaultColWidth="9.28515625" defaultRowHeight="15.75" x14ac:dyDescent="0.25"/>
  <cols>
    <col min="1" max="1" width="5" style="19" customWidth="1"/>
    <col min="2" max="2" width="7.42578125" style="39" customWidth="1"/>
    <col min="3" max="3" width="61.28515625" style="39" customWidth="1"/>
    <col min="4" max="4" width="7.7109375" style="19" customWidth="1"/>
    <col min="5" max="5" width="8.7109375" style="40" customWidth="1"/>
    <col min="6" max="6" width="8.7109375" style="19" customWidth="1"/>
    <col min="7" max="7" width="9.7109375" style="19" customWidth="1"/>
    <col min="8" max="11" width="8.7109375" style="19" customWidth="1"/>
    <col min="12" max="12" width="10" style="19" customWidth="1"/>
    <col min="13" max="13" width="12.7109375" style="19" customWidth="1"/>
    <col min="14" max="14" width="11.7109375" style="19" customWidth="1"/>
    <col min="15" max="15" width="10.42578125" style="19" customWidth="1"/>
    <col min="16" max="16" width="12.7109375" style="19" customWidth="1"/>
    <col min="17" max="16384" width="9.28515625" style="19"/>
  </cols>
  <sheetData>
    <row r="1" spans="1:20" x14ac:dyDescent="0.25">
      <c r="B1" s="20"/>
      <c r="C1" s="21"/>
      <c r="D1" s="20"/>
      <c r="E1" s="20"/>
      <c r="F1" s="20"/>
      <c r="G1" s="22"/>
      <c r="H1" s="23"/>
      <c r="K1" s="20"/>
      <c r="L1" s="20"/>
      <c r="M1" s="20"/>
      <c r="N1" s="20"/>
      <c r="O1" s="20"/>
      <c r="P1" s="20"/>
    </row>
    <row r="2" spans="1:20" x14ac:dyDescent="0.25">
      <c r="B2" s="20"/>
      <c r="C2" s="21"/>
      <c r="D2" s="20"/>
      <c r="E2" s="20"/>
      <c r="F2" s="20"/>
      <c r="G2" s="22"/>
      <c r="H2" s="23"/>
      <c r="K2" s="20"/>
      <c r="L2" s="20"/>
      <c r="M2" s="20"/>
      <c r="N2" s="20"/>
      <c r="O2" s="20"/>
      <c r="P2" s="20" t="s">
        <v>59</v>
      </c>
    </row>
    <row r="3" spans="1:20" ht="57.75" customHeight="1" x14ac:dyDescent="0.25">
      <c r="A3" s="101" t="s">
        <v>60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20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20" x14ac:dyDescent="0.25">
      <c r="A5" s="82" t="s">
        <v>41</v>
      </c>
      <c r="B5" s="82"/>
      <c r="C5" s="82"/>
      <c r="D5" s="82"/>
      <c r="E5" s="82"/>
      <c r="F5" s="82"/>
      <c r="G5" s="25"/>
      <c r="H5" s="26"/>
      <c r="I5" s="27"/>
      <c r="J5" s="26"/>
      <c r="K5" s="26"/>
      <c r="L5" s="26"/>
      <c r="M5" s="26"/>
      <c r="N5" s="26"/>
      <c r="O5" s="26"/>
      <c r="P5" s="26"/>
    </row>
    <row r="6" spans="1:20" x14ac:dyDescent="0.25">
      <c r="A6" s="82" t="s">
        <v>42</v>
      </c>
      <c r="B6" s="82"/>
      <c r="C6" s="82"/>
      <c r="D6" s="82"/>
      <c r="E6" s="82"/>
      <c r="F6" s="82"/>
      <c r="G6" s="28"/>
      <c r="H6" s="28"/>
      <c r="I6" s="26"/>
      <c r="J6" s="27"/>
      <c r="K6" s="26"/>
      <c r="L6" s="26"/>
      <c r="M6" s="26"/>
      <c r="N6" s="26"/>
      <c r="O6" s="26"/>
      <c r="P6" s="26"/>
    </row>
    <row r="7" spans="1:20" x14ac:dyDescent="0.25">
      <c r="A7" s="24" t="s">
        <v>55</v>
      </c>
      <c r="B7" s="29"/>
      <c r="C7" s="30"/>
      <c r="D7" s="30"/>
      <c r="E7" s="31"/>
      <c r="F7" s="32"/>
      <c r="G7" s="33"/>
      <c r="H7" s="33"/>
      <c r="I7" s="33"/>
      <c r="J7" s="33"/>
      <c r="K7" s="33"/>
      <c r="L7" s="33"/>
      <c r="M7" s="34" t="s">
        <v>0</v>
      </c>
      <c r="N7" s="35">
        <f>P34</f>
        <v>0</v>
      </c>
      <c r="O7" s="36" t="s">
        <v>1</v>
      </c>
    </row>
    <row r="8" spans="1:20" x14ac:dyDescent="0.25">
      <c r="A8" s="30"/>
      <c r="B8" s="29"/>
      <c r="C8" s="30"/>
      <c r="D8" s="30"/>
      <c r="E8" s="33"/>
      <c r="F8" s="37"/>
      <c r="G8" s="33"/>
      <c r="H8" s="33"/>
      <c r="I8" s="33"/>
      <c r="J8" s="33"/>
      <c r="K8" s="33"/>
      <c r="L8" s="33"/>
      <c r="M8" s="34" t="s">
        <v>2</v>
      </c>
      <c r="N8" s="38"/>
      <c r="O8" s="36"/>
    </row>
    <row r="9" spans="1:20" x14ac:dyDescent="0.25">
      <c r="D9" s="39"/>
      <c r="E9" s="19"/>
      <c r="F9" s="40"/>
    </row>
    <row r="10" spans="1:20" x14ac:dyDescent="0.25">
      <c r="A10" s="89" t="s">
        <v>3</v>
      </c>
      <c r="B10" s="90" t="s">
        <v>4</v>
      </c>
      <c r="C10" s="91" t="s">
        <v>5</v>
      </c>
      <c r="D10" s="89" t="s">
        <v>6</v>
      </c>
      <c r="E10" s="93" t="s">
        <v>7</v>
      </c>
      <c r="F10" s="88" t="s">
        <v>8</v>
      </c>
      <c r="G10" s="88"/>
      <c r="H10" s="88"/>
      <c r="I10" s="88"/>
      <c r="J10" s="88"/>
      <c r="K10" s="88"/>
      <c r="L10" s="88" t="s">
        <v>9</v>
      </c>
      <c r="M10" s="88"/>
      <c r="N10" s="88"/>
      <c r="O10" s="88"/>
      <c r="P10" s="88"/>
    </row>
    <row r="11" spans="1:20" ht="63" x14ac:dyDescent="0.25">
      <c r="A11" s="89"/>
      <c r="B11" s="90"/>
      <c r="C11" s="92"/>
      <c r="D11" s="89"/>
      <c r="E11" s="93"/>
      <c r="F11" s="41" t="s">
        <v>10</v>
      </c>
      <c r="G11" s="41" t="s">
        <v>58</v>
      </c>
      <c r="H11" s="41" t="s">
        <v>11</v>
      </c>
      <c r="I11" s="41" t="s">
        <v>12</v>
      </c>
      <c r="J11" s="41" t="s">
        <v>13</v>
      </c>
      <c r="K11" s="41" t="s">
        <v>14</v>
      </c>
      <c r="L11" s="41" t="s">
        <v>15</v>
      </c>
      <c r="M11" s="41" t="s">
        <v>11</v>
      </c>
      <c r="N11" s="41" t="s">
        <v>12</v>
      </c>
      <c r="O11" s="41" t="s">
        <v>13</v>
      </c>
      <c r="P11" s="41" t="s">
        <v>16</v>
      </c>
    </row>
    <row r="12" spans="1:20" x14ac:dyDescent="0.25">
      <c r="A12" s="41">
        <v>1</v>
      </c>
      <c r="B12" s="42">
        <v>2</v>
      </c>
      <c r="C12" s="43">
        <v>3</v>
      </c>
      <c r="D12" s="41">
        <v>4</v>
      </c>
      <c r="E12" s="44">
        <v>5</v>
      </c>
      <c r="F12" s="41">
        <v>6</v>
      </c>
      <c r="G12" s="41">
        <v>7</v>
      </c>
      <c r="H12" s="41">
        <v>8</v>
      </c>
      <c r="I12" s="41">
        <v>9</v>
      </c>
      <c r="J12" s="41">
        <v>10</v>
      </c>
      <c r="K12" s="41">
        <v>11</v>
      </c>
      <c r="L12" s="41">
        <v>12</v>
      </c>
      <c r="M12" s="41">
        <v>13</v>
      </c>
      <c r="N12" s="41">
        <v>14</v>
      </c>
      <c r="O12" s="41">
        <v>15</v>
      </c>
      <c r="P12" s="41">
        <v>16</v>
      </c>
    </row>
    <row r="13" spans="1:20" ht="16.5" customHeight="1" x14ac:dyDescent="0.25">
      <c r="A13" s="41"/>
      <c r="B13" s="42"/>
      <c r="C13" s="1" t="s">
        <v>57</v>
      </c>
      <c r="D13" s="41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20" ht="23.1" customHeight="1" x14ac:dyDescent="0.25">
      <c r="A14" s="57">
        <v>1</v>
      </c>
      <c r="B14" s="57" t="s">
        <v>21</v>
      </c>
      <c r="C14" s="45" t="s">
        <v>22</v>
      </c>
      <c r="D14" s="58" t="s">
        <v>23</v>
      </c>
      <c r="E14" s="59">
        <v>10.4</v>
      </c>
      <c r="F14" s="60"/>
      <c r="G14" s="61"/>
      <c r="H14" s="61"/>
      <c r="I14" s="61"/>
      <c r="J14" s="61"/>
      <c r="K14" s="61"/>
      <c r="L14" s="61"/>
      <c r="M14" s="61"/>
      <c r="N14" s="61"/>
      <c r="O14" s="61"/>
      <c r="P14" s="61"/>
      <c r="T14" s="46"/>
    </row>
    <row r="15" spans="1:20" ht="31.5" x14ac:dyDescent="0.25">
      <c r="A15" s="62">
        <f>A14+1</f>
        <v>2</v>
      </c>
      <c r="B15" s="62" t="s">
        <v>21</v>
      </c>
      <c r="C15" s="63" t="s">
        <v>24</v>
      </c>
      <c r="D15" s="64" t="s">
        <v>25</v>
      </c>
      <c r="E15" s="65">
        <v>6</v>
      </c>
      <c r="F15" s="66"/>
      <c r="G15" s="67"/>
      <c r="H15" s="67"/>
      <c r="I15" s="67"/>
      <c r="J15" s="67"/>
      <c r="K15" s="67"/>
      <c r="L15" s="67"/>
      <c r="M15" s="67"/>
      <c r="N15" s="67"/>
      <c r="O15" s="67"/>
      <c r="P15" s="67"/>
      <c r="T15" s="46"/>
    </row>
    <row r="16" spans="1:20" ht="31.5" x14ac:dyDescent="0.25">
      <c r="A16" s="62">
        <f t="shared" ref="A16:A28" si="0">A15+1</f>
        <v>3</v>
      </c>
      <c r="B16" s="62" t="s">
        <v>21</v>
      </c>
      <c r="C16" s="68" t="s">
        <v>26</v>
      </c>
      <c r="D16" s="64" t="s">
        <v>23</v>
      </c>
      <c r="E16" s="65">
        <v>10.4</v>
      </c>
      <c r="F16" s="66"/>
      <c r="G16" s="67"/>
      <c r="H16" s="67"/>
      <c r="I16" s="67"/>
      <c r="J16" s="67"/>
      <c r="K16" s="67"/>
      <c r="L16" s="67"/>
      <c r="M16" s="67"/>
      <c r="N16" s="67"/>
      <c r="O16" s="67"/>
      <c r="P16" s="67"/>
      <c r="T16" s="46"/>
    </row>
    <row r="17" spans="1:22" x14ac:dyDescent="0.25">
      <c r="A17" s="62">
        <f t="shared" si="0"/>
        <v>4</v>
      </c>
      <c r="B17" s="62" t="s">
        <v>21</v>
      </c>
      <c r="C17" s="45" t="s">
        <v>27</v>
      </c>
      <c r="D17" s="64" t="s">
        <v>23</v>
      </c>
      <c r="E17" s="65">
        <v>10.4</v>
      </c>
      <c r="F17" s="66"/>
      <c r="G17" s="67"/>
      <c r="H17" s="67"/>
      <c r="I17" s="67"/>
      <c r="J17" s="67"/>
      <c r="K17" s="67"/>
      <c r="L17" s="67"/>
      <c r="M17" s="67"/>
      <c r="N17" s="67"/>
      <c r="O17" s="67"/>
      <c r="P17" s="67"/>
      <c r="R17" s="46"/>
      <c r="T17" s="46"/>
    </row>
    <row r="18" spans="1:22" ht="15" customHeight="1" x14ac:dyDescent="0.25">
      <c r="A18" s="62">
        <v>5</v>
      </c>
      <c r="B18" s="62" t="s">
        <v>21</v>
      </c>
      <c r="C18" s="69" t="s">
        <v>28</v>
      </c>
      <c r="D18" s="70" t="s">
        <v>23</v>
      </c>
      <c r="E18" s="65">
        <f>E17</f>
        <v>10.4</v>
      </c>
      <c r="F18" s="66"/>
      <c r="G18" s="67"/>
      <c r="H18" s="67"/>
      <c r="I18" s="67"/>
      <c r="J18" s="67"/>
      <c r="K18" s="71"/>
      <c r="L18" s="71"/>
      <c r="M18" s="71"/>
      <c r="N18" s="71"/>
      <c r="O18" s="71"/>
      <c r="P18" s="71"/>
      <c r="T18" s="46"/>
    </row>
    <row r="19" spans="1:22" x14ac:dyDescent="0.25">
      <c r="A19" s="62">
        <f t="shared" si="0"/>
        <v>6</v>
      </c>
      <c r="B19" s="62" t="s">
        <v>21</v>
      </c>
      <c r="C19" s="72" t="s">
        <v>29</v>
      </c>
      <c r="D19" s="64" t="s">
        <v>23</v>
      </c>
      <c r="E19" s="65">
        <v>12.48</v>
      </c>
      <c r="F19" s="66"/>
      <c r="G19" s="67"/>
      <c r="H19" s="67"/>
      <c r="I19" s="67"/>
      <c r="J19" s="67"/>
      <c r="K19" s="71"/>
      <c r="L19" s="71"/>
      <c r="M19" s="71"/>
      <c r="N19" s="71"/>
      <c r="O19" s="71"/>
      <c r="P19" s="71"/>
      <c r="T19" s="46"/>
    </row>
    <row r="20" spans="1:22" ht="31.5" x14ac:dyDescent="0.25">
      <c r="A20" s="62">
        <f t="shared" si="0"/>
        <v>7</v>
      </c>
      <c r="B20" s="62" t="s">
        <v>21</v>
      </c>
      <c r="C20" s="72" t="s">
        <v>30</v>
      </c>
      <c r="D20" s="64" t="s">
        <v>31</v>
      </c>
      <c r="E20" s="65">
        <v>4</v>
      </c>
      <c r="F20" s="66"/>
      <c r="G20" s="67"/>
      <c r="H20" s="67"/>
      <c r="I20" s="67"/>
      <c r="J20" s="67"/>
      <c r="K20" s="71"/>
      <c r="L20" s="71"/>
      <c r="M20" s="71"/>
      <c r="N20" s="71"/>
      <c r="O20" s="71"/>
      <c r="P20" s="71"/>
      <c r="T20" s="46"/>
    </row>
    <row r="21" spans="1:22" x14ac:dyDescent="0.25">
      <c r="A21" s="62">
        <f t="shared" si="0"/>
        <v>8</v>
      </c>
      <c r="B21" s="62" t="s">
        <v>21</v>
      </c>
      <c r="C21" s="72" t="s">
        <v>32</v>
      </c>
      <c r="D21" s="64" t="s">
        <v>23</v>
      </c>
      <c r="E21" s="65">
        <v>55.7</v>
      </c>
      <c r="F21" s="66"/>
      <c r="G21" s="67"/>
      <c r="H21" s="67"/>
      <c r="I21" s="67"/>
      <c r="J21" s="67"/>
      <c r="K21" s="71"/>
      <c r="L21" s="71"/>
      <c r="M21" s="71"/>
      <c r="N21" s="71"/>
      <c r="O21" s="71"/>
      <c r="P21" s="71"/>
      <c r="T21" s="46"/>
    </row>
    <row r="22" spans="1:22" ht="47.25" customHeight="1" x14ac:dyDescent="0.25">
      <c r="A22" s="62">
        <f t="shared" si="0"/>
        <v>9</v>
      </c>
      <c r="B22" s="62" t="s">
        <v>21</v>
      </c>
      <c r="C22" s="73" t="s">
        <v>33</v>
      </c>
      <c r="D22" s="64" t="s">
        <v>23</v>
      </c>
      <c r="E22" s="65">
        <v>55.7</v>
      </c>
      <c r="F22" s="66"/>
      <c r="G22" s="67"/>
      <c r="H22" s="67"/>
      <c r="I22" s="67"/>
      <c r="J22" s="67"/>
      <c r="K22" s="71"/>
      <c r="L22" s="71"/>
      <c r="M22" s="71"/>
      <c r="N22" s="71"/>
      <c r="O22" s="71"/>
      <c r="P22" s="71"/>
      <c r="T22" s="46"/>
    </row>
    <row r="23" spans="1:22" ht="31.5" x14ac:dyDescent="0.25">
      <c r="A23" s="62">
        <f t="shared" si="0"/>
        <v>10</v>
      </c>
      <c r="B23" s="62" t="s">
        <v>21</v>
      </c>
      <c r="C23" s="73" t="s">
        <v>34</v>
      </c>
      <c r="D23" s="64" t="s">
        <v>23</v>
      </c>
      <c r="E23" s="65">
        <v>10.4</v>
      </c>
      <c r="F23" s="66"/>
      <c r="G23" s="67"/>
      <c r="H23" s="67"/>
      <c r="I23" s="67"/>
      <c r="J23" s="67"/>
      <c r="K23" s="67"/>
      <c r="L23" s="67"/>
      <c r="M23" s="67"/>
      <c r="N23" s="67"/>
      <c r="O23" s="67"/>
      <c r="P23" s="67"/>
      <c r="R23" s="46"/>
      <c r="T23" s="46"/>
    </row>
    <row r="24" spans="1:22" ht="31.5" x14ac:dyDescent="0.25">
      <c r="A24" s="62">
        <f t="shared" si="0"/>
        <v>11</v>
      </c>
      <c r="B24" s="62" t="s">
        <v>21</v>
      </c>
      <c r="C24" s="73" t="s">
        <v>35</v>
      </c>
      <c r="D24" s="64" t="s">
        <v>25</v>
      </c>
      <c r="E24" s="65">
        <v>4</v>
      </c>
      <c r="F24" s="66"/>
      <c r="G24" s="67"/>
      <c r="H24" s="67"/>
      <c r="I24" s="67"/>
      <c r="J24" s="67"/>
      <c r="K24" s="67"/>
      <c r="L24" s="67"/>
      <c r="M24" s="67"/>
      <c r="N24" s="67"/>
      <c r="O24" s="67"/>
      <c r="P24" s="67"/>
      <c r="T24" s="46"/>
    </row>
    <row r="25" spans="1:22" x14ac:dyDescent="0.25">
      <c r="A25" s="62">
        <f t="shared" si="0"/>
        <v>12</v>
      </c>
      <c r="B25" s="62" t="s">
        <v>21</v>
      </c>
      <c r="C25" s="73" t="s">
        <v>36</v>
      </c>
      <c r="D25" s="64" t="s">
        <v>31</v>
      </c>
      <c r="E25" s="65">
        <v>6</v>
      </c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T25" s="46"/>
    </row>
    <row r="26" spans="1:22" x14ac:dyDescent="0.25">
      <c r="A26" s="62">
        <f t="shared" si="0"/>
        <v>13</v>
      </c>
      <c r="B26" s="62" t="s">
        <v>21</v>
      </c>
      <c r="C26" s="74" t="s">
        <v>56</v>
      </c>
      <c r="D26" s="64" t="s">
        <v>39</v>
      </c>
      <c r="E26" s="65">
        <v>6</v>
      </c>
      <c r="F26" s="66"/>
      <c r="G26" s="67"/>
      <c r="H26" s="67"/>
      <c r="I26" s="67"/>
      <c r="J26" s="67"/>
      <c r="K26" s="67"/>
      <c r="L26" s="67"/>
      <c r="M26" s="67"/>
      <c r="N26" s="67"/>
      <c r="O26" s="67"/>
      <c r="P26" s="67"/>
      <c r="T26" s="46"/>
      <c r="V26" s="19" t="s">
        <v>18</v>
      </c>
    </row>
    <row r="27" spans="1:22" x14ac:dyDescent="0.25">
      <c r="A27" s="62">
        <f t="shared" si="0"/>
        <v>14</v>
      </c>
      <c r="B27" s="62" t="s">
        <v>21</v>
      </c>
      <c r="C27" s="73" t="s">
        <v>37</v>
      </c>
      <c r="D27" s="64" t="s">
        <v>25</v>
      </c>
      <c r="E27" s="65">
        <v>2</v>
      </c>
      <c r="F27" s="66"/>
      <c r="G27" s="67"/>
      <c r="H27" s="67"/>
      <c r="I27" s="67"/>
      <c r="J27" s="67"/>
      <c r="K27" s="67"/>
      <c r="L27" s="67"/>
      <c r="M27" s="67"/>
      <c r="N27" s="67"/>
      <c r="O27" s="67"/>
      <c r="P27" s="67"/>
      <c r="R27" s="46"/>
      <c r="T27" s="46"/>
    </row>
    <row r="28" spans="1:22" x14ac:dyDescent="0.25">
      <c r="A28" s="62">
        <f t="shared" si="0"/>
        <v>15</v>
      </c>
      <c r="B28" s="62" t="s">
        <v>21</v>
      </c>
      <c r="C28" s="75" t="s">
        <v>38</v>
      </c>
      <c r="D28" s="64" t="s">
        <v>39</v>
      </c>
      <c r="E28" s="65">
        <v>4</v>
      </c>
      <c r="F28" s="66"/>
      <c r="G28" s="67"/>
      <c r="H28" s="67"/>
      <c r="I28" s="67"/>
      <c r="J28" s="67"/>
      <c r="K28" s="67"/>
      <c r="L28" s="67"/>
      <c r="M28" s="67"/>
      <c r="N28" s="67"/>
      <c r="O28" s="67"/>
      <c r="P28" s="67"/>
      <c r="R28" s="46"/>
      <c r="S28" s="46"/>
      <c r="T28" s="46"/>
    </row>
    <row r="29" spans="1:22" ht="31.5" x14ac:dyDescent="0.25">
      <c r="A29" s="12" t="s">
        <v>51</v>
      </c>
      <c r="B29" s="62" t="s">
        <v>21</v>
      </c>
      <c r="C29" s="17" t="s">
        <v>47</v>
      </c>
      <c r="D29" s="13" t="s">
        <v>23</v>
      </c>
      <c r="E29" s="14">
        <v>9</v>
      </c>
      <c r="F29" s="15"/>
      <c r="G29" s="15"/>
      <c r="H29" s="15"/>
      <c r="I29" s="15"/>
      <c r="J29" s="15"/>
      <c r="K29" s="15"/>
      <c r="L29" s="16"/>
      <c r="M29" s="16"/>
      <c r="N29" s="16"/>
      <c r="O29" s="16"/>
      <c r="P29" s="16"/>
      <c r="R29" s="46"/>
      <c r="S29" s="46"/>
      <c r="T29" s="46"/>
    </row>
    <row r="30" spans="1:22" ht="31.5" x14ac:dyDescent="0.25">
      <c r="A30" s="12" t="s">
        <v>52</v>
      </c>
      <c r="B30" s="62" t="s">
        <v>21</v>
      </c>
      <c r="C30" s="17" t="s">
        <v>48</v>
      </c>
      <c r="D30" s="13" t="s">
        <v>23</v>
      </c>
      <c r="E30" s="14">
        <v>5</v>
      </c>
      <c r="F30" s="15"/>
      <c r="G30" s="15"/>
      <c r="H30" s="15"/>
      <c r="I30" s="15"/>
      <c r="J30" s="15"/>
      <c r="K30" s="15"/>
      <c r="L30" s="16"/>
      <c r="M30" s="16"/>
      <c r="N30" s="16"/>
      <c r="O30" s="16"/>
      <c r="P30" s="16"/>
      <c r="R30" s="46"/>
      <c r="S30" s="46"/>
      <c r="T30" s="46"/>
    </row>
    <row r="31" spans="1:22" ht="31.5" x14ac:dyDescent="0.25">
      <c r="A31" s="12" t="s">
        <v>53</v>
      </c>
      <c r="B31" s="62" t="s">
        <v>21</v>
      </c>
      <c r="C31" s="17" t="s">
        <v>49</v>
      </c>
      <c r="D31" s="13" t="s">
        <v>23</v>
      </c>
      <c r="E31" s="14">
        <v>9</v>
      </c>
      <c r="F31" s="15"/>
      <c r="G31" s="15"/>
      <c r="H31" s="15"/>
      <c r="I31" s="15"/>
      <c r="J31" s="15"/>
      <c r="K31" s="15"/>
      <c r="L31" s="16"/>
      <c r="M31" s="16"/>
      <c r="N31" s="16"/>
      <c r="O31" s="16"/>
      <c r="P31" s="16"/>
      <c r="R31" s="46"/>
      <c r="S31" s="46"/>
      <c r="T31" s="46"/>
    </row>
    <row r="32" spans="1:22" x14ac:dyDescent="0.25">
      <c r="A32" s="12" t="s">
        <v>54</v>
      </c>
      <c r="B32" s="62" t="s">
        <v>21</v>
      </c>
      <c r="C32" s="18" t="s">
        <v>50</v>
      </c>
      <c r="D32" s="14" t="s">
        <v>31</v>
      </c>
      <c r="E32" s="14">
        <v>2</v>
      </c>
      <c r="F32" s="15"/>
      <c r="G32" s="15"/>
      <c r="H32" s="15"/>
      <c r="I32" s="15"/>
      <c r="J32" s="15"/>
      <c r="K32" s="15"/>
      <c r="L32" s="16"/>
      <c r="M32" s="16"/>
      <c r="N32" s="16"/>
      <c r="O32" s="16"/>
      <c r="P32" s="16"/>
      <c r="R32" s="46"/>
      <c r="S32" s="46"/>
      <c r="T32" s="46"/>
    </row>
    <row r="33" spans="1:20" ht="47.25" x14ac:dyDescent="0.25">
      <c r="A33" s="76">
        <v>20</v>
      </c>
      <c r="B33" s="76" t="s">
        <v>21</v>
      </c>
      <c r="C33" s="77" t="s">
        <v>40</v>
      </c>
      <c r="D33" s="78" t="s">
        <v>39</v>
      </c>
      <c r="E33" s="79">
        <v>1</v>
      </c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R33" s="46"/>
      <c r="T33" s="46"/>
    </row>
    <row r="34" spans="1:20" x14ac:dyDescent="0.25">
      <c r="A34" s="85" t="s">
        <v>19</v>
      </c>
      <c r="B34" s="86"/>
      <c r="C34" s="86"/>
      <c r="D34" s="86"/>
      <c r="E34" s="87"/>
      <c r="F34" s="47"/>
      <c r="G34" s="47"/>
      <c r="H34" s="47"/>
      <c r="I34" s="47"/>
      <c r="J34" s="47"/>
      <c r="K34" s="47"/>
      <c r="L34" s="48">
        <f>SUM(L13:L33)</f>
        <v>0</v>
      </c>
      <c r="M34" s="48">
        <f>SUM(M13:M33)</f>
        <v>0</v>
      </c>
      <c r="N34" s="48">
        <f>SUM(N13:N33)</f>
        <v>0</v>
      </c>
      <c r="O34" s="48">
        <f>SUM(O13:O33)</f>
        <v>0</v>
      </c>
      <c r="P34" s="48">
        <f>SUM(P13:P33)</f>
        <v>0</v>
      </c>
      <c r="S34" s="46"/>
      <c r="T34" s="46"/>
    </row>
    <row r="35" spans="1:20" s="52" customFormat="1" x14ac:dyDescent="0.25">
      <c r="A35" s="49"/>
      <c r="B35" s="50"/>
      <c r="C35" s="94" t="s">
        <v>43</v>
      </c>
      <c r="D35" s="94"/>
      <c r="E35" s="94"/>
      <c r="F35" s="94"/>
      <c r="G35" s="94"/>
      <c r="H35" s="94"/>
      <c r="I35" s="94"/>
      <c r="J35" s="94"/>
      <c r="K35" s="94"/>
      <c r="L35" s="3"/>
      <c r="M35" s="3"/>
      <c r="N35" s="3"/>
      <c r="O35" s="3"/>
      <c r="P35" s="2"/>
      <c r="Q35" s="51"/>
      <c r="R35" s="11"/>
    </row>
    <row r="36" spans="1:20" s="52" customFormat="1" x14ac:dyDescent="0.25">
      <c r="A36" s="49"/>
      <c r="B36" s="50"/>
      <c r="C36" s="94" t="s">
        <v>44</v>
      </c>
      <c r="D36" s="94"/>
      <c r="E36" s="94"/>
      <c r="F36" s="94"/>
      <c r="G36" s="94"/>
      <c r="H36" s="94"/>
      <c r="I36" s="94"/>
      <c r="J36" s="94"/>
      <c r="K36" s="94"/>
      <c r="L36" s="3"/>
      <c r="M36" s="3"/>
      <c r="N36" s="3"/>
      <c r="O36" s="3"/>
      <c r="P36" s="2"/>
      <c r="Q36" s="51"/>
      <c r="R36" s="11"/>
    </row>
    <row r="37" spans="1:20" s="52" customFormat="1" x14ac:dyDescent="0.25">
      <c r="A37" s="49"/>
      <c r="B37" s="50"/>
      <c r="C37" s="95" t="s">
        <v>17</v>
      </c>
      <c r="D37" s="96"/>
      <c r="E37" s="96"/>
      <c r="F37" s="96"/>
      <c r="G37" s="96"/>
      <c r="H37" s="96"/>
      <c r="I37" s="96"/>
      <c r="J37" s="96"/>
      <c r="K37" s="97"/>
      <c r="L37" s="4"/>
      <c r="M37" s="4"/>
      <c r="N37" s="4"/>
      <c r="O37" s="4"/>
      <c r="P37" s="5">
        <f>SUM(P34:P36)</f>
        <v>0</v>
      </c>
      <c r="Q37" s="53"/>
      <c r="R37" s="11"/>
    </row>
    <row r="38" spans="1:20" s="52" customFormat="1" x14ac:dyDescent="0.25">
      <c r="A38" s="49"/>
      <c r="B38" s="50"/>
      <c r="C38" s="95" t="s">
        <v>45</v>
      </c>
      <c r="D38" s="96"/>
      <c r="E38" s="96"/>
      <c r="F38" s="96"/>
      <c r="G38" s="96"/>
      <c r="H38" s="96"/>
      <c r="I38" s="96"/>
      <c r="J38" s="96"/>
      <c r="K38" s="97"/>
      <c r="L38" s="4"/>
      <c r="M38" s="4"/>
      <c r="N38" s="4"/>
      <c r="O38" s="4"/>
      <c r="P38" s="6">
        <f>ROUND(P37*0.21,2)</f>
        <v>0</v>
      </c>
      <c r="Q38" s="51"/>
      <c r="R38" s="11"/>
    </row>
    <row r="39" spans="1:20" s="52" customFormat="1" x14ac:dyDescent="0.25">
      <c r="A39" s="49"/>
      <c r="B39" s="50"/>
      <c r="C39" s="95" t="s">
        <v>46</v>
      </c>
      <c r="D39" s="96"/>
      <c r="E39" s="96"/>
      <c r="F39" s="96"/>
      <c r="G39" s="96"/>
      <c r="H39" s="96"/>
      <c r="I39" s="96"/>
      <c r="J39" s="96"/>
      <c r="K39" s="97"/>
      <c r="L39" s="4"/>
      <c r="M39" s="4"/>
      <c r="N39" s="4"/>
      <c r="O39" s="4"/>
      <c r="P39" s="6">
        <f>P38+P37</f>
        <v>0</v>
      </c>
      <c r="Q39" s="53"/>
      <c r="R39" s="11"/>
    </row>
    <row r="40" spans="1:20" s="52" customFormat="1" x14ac:dyDescent="0.25">
      <c r="B40" s="54"/>
      <c r="C40" s="54"/>
      <c r="D40" s="98"/>
      <c r="E40" s="98"/>
      <c r="F40" s="98"/>
      <c r="G40" s="98"/>
      <c r="H40" s="54"/>
      <c r="I40" s="54"/>
      <c r="J40" s="98"/>
      <c r="K40" s="98"/>
      <c r="L40" s="98"/>
      <c r="M40" s="98"/>
      <c r="N40" s="98"/>
      <c r="O40" s="98"/>
      <c r="P40" s="98"/>
      <c r="Q40" s="11"/>
      <c r="R40" s="11"/>
    </row>
    <row r="41" spans="1:20" s="52" customFormat="1" x14ac:dyDescent="0.2">
      <c r="B41" s="54"/>
      <c r="C41" s="54"/>
      <c r="D41" s="54" t="s">
        <v>20</v>
      </c>
      <c r="E41" s="54"/>
      <c r="F41" s="54"/>
      <c r="G41" s="54"/>
      <c r="H41" s="54"/>
      <c r="I41" s="54"/>
      <c r="J41" s="99"/>
      <c r="K41" s="99"/>
      <c r="L41" s="99"/>
      <c r="M41" s="99"/>
      <c r="N41" s="99"/>
      <c r="O41" s="99"/>
      <c r="P41" s="99"/>
      <c r="Q41" s="11"/>
      <c r="R41" s="11"/>
    </row>
    <row r="42" spans="1:20" s="52" customFormat="1" x14ac:dyDescent="0.2">
      <c r="B42" s="54"/>
      <c r="C42" s="54"/>
      <c r="D42" s="55"/>
      <c r="E42" s="55"/>
      <c r="F42" s="56"/>
      <c r="G42" s="54"/>
      <c r="H42" s="54"/>
      <c r="I42" s="54"/>
      <c r="J42" s="100"/>
      <c r="K42" s="100"/>
      <c r="L42" s="100"/>
      <c r="M42" s="100"/>
      <c r="N42" s="100"/>
      <c r="O42" s="100"/>
      <c r="P42" s="100"/>
      <c r="Q42" s="11"/>
      <c r="R42" s="11"/>
    </row>
    <row r="43" spans="1:20" s="52" customFormat="1" x14ac:dyDescent="0.2">
      <c r="B43" s="7"/>
      <c r="C43" s="8"/>
      <c r="D43" s="9"/>
      <c r="E43" s="1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20" x14ac:dyDescent="0.2">
      <c r="B44" s="7"/>
      <c r="C44" s="8"/>
      <c r="D44" s="9"/>
      <c r="E44" s="9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</sheetData>
  <mergeCells count="21">
    <mergeCell ref="D40:G40"/>
    <mergeCell ref="J40:P40"/>
    <mergeCell ref="J41:P41"/>
    <mergeCell ref="J42:P42"/>
    <mergeCell ref="C35:K35"/>
    <mergeCell ref="C36:K36"/>
    <mergeCell ref="C37:K37"/>
    <mergeCell ref="C38:K38"/>
    <mergeCell ref="C39:K39"/>
    <mergeCell ref="A5:F5"/>
    <mergeCell ref="A6:F6"/>
    <mergeCell ref="A3:P3"/>
    <mergeCell ref="A4:P4"/>
    <mergeCell ref="A34:E34"/>
    <mergeCell ref="L10:P10"/>
    <mergeCell ref="A10:A11"/>
    <mergeCell ref="B10:B11"/>
    <mergeCell ref="C10:C11"/>
    <mergeCell ref="D10:D11"/>
    <mergeCell ref="E10:E11"/>
    <mergeCell ref="F10:K10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remontdarbi</vt:lpstr>
      <vt:lpstr>remontdarbi!Print_Area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Iluta</dc:creator>
  <cp:lastModifiedBy>Lāsma Meļnika</cp:lastModifiedBy>
  <cp:lastPrinted>2024-11-19T07:35:19Z</cp:lastPrinted>
  <dcterms:created xsi:type="dcterms:W3CDTF">2021-03-09T10:15:52Z</dcterms:created>
  <dcterms:modified xsi:type="dcterms:W3CDTF">2024-11-29T13:13:41Z</dcterms:modified>
</cp:coreProperties>
</file>